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</sheets>
  <definedNames>
    <definedName name="Calc">Template!$H$2:$O$27</definedName>
  </definedNames>
  <calcPr/>
</workbook>
</file>

<file path=xl/sharedStrings.xml><?xml version="1.0" encoding="utf-8"?>
<sst xmlns="http://schemas.openxmlformats.org/spreadsheetml/2006/main" count="36" uniqueCount="35">
  <si>
    <t>Student Name</t>
  </si>
  <si>
    <t>Enter an 'x' in columns E or G to indicate that a course earned Advanced weight for the semester</t>
  </si>
  <si>
    <t>GPA Bucket</t>
  </si>
  <si>
    <t>Course(s)</t>
  </si>
  <si>
    <t>S1 Grade</t>
  </si>
  <si>
    <t>Advanced (x)</t>
  </si>
  <si>
    <t>S2 Grade</t>
  </si>
  <si>
    <t>English 1</t>
  </si>
  <si>
    <t>Advanced Credits Earned</t>
  </si>
  <si>
    <t>On-Level Credits Earned</t>
  </si>
  <si>
    <t>English 2</t>
  </si>
  <si>
    <t>Advanced GPA Points</t>
  </si>
  <si>
    <t>On-Level GPA Points</t>
  </si>
  <si>
    <t>English 3</t>
  </si>
  <si>
    <t>Advanced Average</t>
  </si>
  <si>
    <t>On-Level Average</t>
  </si>
  <si>
    <t>English 4</t>
  </si>
  <si>
    <t>Algebra 1</t>
  </si>
  <si>
    <t>Geometry</t>
  </si>
  <si>
    <t>GPA</t>
  </si>
  <si>
    <t>1st Advanced Math</t>
  </si>
  <si>
    <t>2nd Advanced Math</t>
  </si>
  <si>
    <t>Biology</t>
  </si>
  <si>
    <t>Lab Science</t>
  </si>
  <si>
    <t>1st Advanced Science</t>
  </si>
  <si>
    <t>2nd Advanced Science</t>
  </si>
  <si>
    <t>World Geography or World History</t>
  </si>
  <si>
    <t>US History</t>
  </si>
  <si>
    <t>Govt and Econ</t>
  </si>
  <si>
    <t>1st Level LOTE</t>
  </si>
  <si>
    <t>2nd Level LOTE</t>
  </si>
  <si>
    <t>Fine Art</t>
  </si>
  <si>
    <t>PE</t>
  </si>
  <si>
    <t>CTE</t>
  </si>
  <si>
    <t>Health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</si>
</sst>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3">
    <font>
      <sz val="10.0"/>
      <color rgb="FF000000"/>
      <name val="Arial"/>
      <scheme val="minor"/>
    </font>
    <font>
      <sz val="11.0"/>
      <color rgb="FF000000"/>
      <name val="Calibri"/>
    </font>
    <font/>
  </fonts>
  <fills count="1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rgb="FF70AD47"/>
        <bgColor rgb="FF70AD47"/>
      </patternFill>
    </fill>
    <fill>
      <patternFill patternType="solid">
        <fgColor rgb="FFCEF1BC"/>
        <bgColor rgb="FFCEF1BC"/>
      </patternFill>
    </fill>
    <fill>
      <patternFill patternType="solid">
        <fgColor rgb="FF5B9BD5"/>
        <bgColor rgb="FF5B9BD5"/>
      </patternFill>
    </fill>
    <fill>
      <patternFill patternType="solid">
        <fgColor rgb="FFACDFF4"/>
        <bgColor rgb="FFACDFF4"/>
      </patternFill>
    </fill>
    <fill>
      <patternFill patternType="solid">
        <fgColor theme="4"/>
        <bgColor theme="4"/>
      </patternFill>
    </fill>
    <fill>
      <patternFill patternType="solid">
        <fgColor rgb="FFFF4B4B"/>
        <bgColor rgb="FFFF4B4B"/>
      </patternFill>
    </fill>
    <fill>
      <patternFill patternType="solid">
        <fgColor rgb="FFF4C2C2"/>
        <bgColor rgb="FFF4C2C2"/>
      </patternFill>
    </fill>
    <fill>
      <patternFill patternType="solid">
        <fgColor rgb="FFFFB601"/>
        <bgColor rgb="FFFFB601"/>
      </patternFill>
    </fill>
    <fill>
      <patternFill patternType="solid">
        <fgColor rgb="FFF4DAA7"/>
        <bgColor rgb="FFF4DAA7"/>
      </patternFill>
    </fill>
    <fill>
      <patternFill patternType="solid">
        <fgColor rgb="FFB84FFF"/>
        <bgColor rgb="FFB84FFF"/>
      </patternFill>
    </fill>
    <fill>
      <patternFill patternType="solid">
        <fgColor rgb="FFF0CDFF"/>
        <bgColor rgb="FFF0CDFF"/>
      </patternFill>
    </fill>
    <fill>
      <patternFill patternType="solid">
        <fgColor rgb="FF969696"/>
        <bgColor rgb="FF969696"/>
      </patternFill>
    </fill>
    <fill>
      <patternFill patternType="solid">
        <fgColor rgb="FFD6D6D6"/>
        <bgColor rgb="FFD6D6D6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horizontal="center" readingOrder="0" shrinkToFit="0" vertical="center" wrapText="0"/>
    </xf>
    <xf borderId="2" fillId="2" fontId="1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2" fontId="1" numFmtId="0" xfId="0" applyAlignment="1" applyFont="1">
      <alignment shrinkToFit="0" vertical="bottom" wrapText="0"/>
    </xf>
    <xf borderId="0" fillId="2" fontId="1" numFmtId="0" xfId="0" applyAlignment="1" applyFont="1">
      <alignment horizontal="center" readingOrder="0" shrinkToFit="0" vertical="center" wrapText="0"/>
    </xf>
    <xf borderId="5" fillId="2" fontId="1" numFmtId="0" xfId="0" applyAlignment="1" applyBorder="1" applyFont="1">
      <alignment shrinkToFit="0" vertical="bottom" wrapText="0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1" numFmtId="0" xfId="0" applyAlignment="1" applyBorder="1" applyFill="1" applyFont="1">
      <alignment horizontal="center" readingOrder="0" shrinkToFit="0" vertical="bottom" wrapText="0"/>
    </xf>
    <xf borderId="10" fillId="3" fontId="1" numFmtId="0" xfId="0" applyAlignment="1" applyBorder="1" applyFont="1">
      <alignment horizontal="center" readingOrder="0" shrinkToFit="0" vertical="bottom" wrapText="0"/>
    </xf>
    <xf borderId="11" fillId="4" fontId="1" numFmtId="0" xfId="0" applyAlignment="1" applyBorder="1" applyFill="1" applyFont="1">
      <alignment readingOrder="0" shrinkToFit="0" vertical="bottom" wrapText="0"/>
    </xf>
    <xf borderId="8" fillId="5" fontId="1" numFmtId="0" xfId="0" applyAlignment="1" applyBorder="1" applyFill="1" applyFont="1">
      <alignment readingOrder="0" shrinkToFit="0" vertical="bottom" wrapText="0"/>
    </xf>
    <xf borderId="12" fillId="0" fontId="1" numFmtId="0" xfId="0" applyAlignment="1" applyBorder="1" applyFont="1">
      <alignment horizontal="center" readingOrder="0" shrinkToFit="0" vertical="bottom" wrapText="0"/>
    </xf>
    <xf borderId="10" fillId="0" fontId="2" numFmtId="0" xfId="0" applyBorder="1" applyFont="1"/>
    <xf borderId="13" fillId="0" fontId="1" numFmtId="0" xfId="0" applyAlignment="1" applyBorder="1" applyFont="1">
      <alignment horizontal="right" readingOrder="0" shrinkToFit="0" vertical="bottom" wrapText="0"/>
    </xf>
    <xf borderId="10" fillId="0" fontId="1" numFmtId="0" xfId="0" applyAlignment="1" applyBorder="1" applyFont="1">
      <alignment horizontal="right" readingOrder="0" shrinkToFit="0" vertical="bottom" wrapText="0"/>
    </xf>
    <xf borderId="7" fillId="0" fontId="1" numFmtId="0" xfId="0" applyAlignment="1" applyBorder="1" applyFont="1">
      <alignment horizontal="right" readingOrder="0" shrinkToFit="0" vertical="bottom" wrapText="0"/>
    </xf>
    <xf borderId="8" fillId="0" fontId="1" numFmtId="0" xfId="0" applyAlignment="1" applyBorder="1" applyFont="1">
      <alignment horizontal="right" readingOrder="0" shrinkToFit="0" vertical="bottom" wrapText="0"/>
    </xf>
    <xf borderId="8" fillId="5" fontId="1" numFmtId="0" xfId="0" applyAlignment="1" applyBorder="1" applyFont="1">
      <alignment horizontal="right" readingOrder="0" shrinkToFit="0" vertical="bottom" wrapText="0"/>
    </xf>
    <xf borderId="11" fillId="6" fontId="1" numFmtId="0" xfId="0" applyAlignment="1" applyBorder="1" applyFill="1" applyFont="1">
      <alignment readingOrder="0" shrinkToFit="0" vertical="bottom" wrapText="0"/>
    </xf>
    <xf borderId="8" fillId="7" fontId="1" numFmtId="0" xfId="0" applyAlignment="1" applyBorder="1" applyFill="1" applyFont="1">
      <alignment readingOrder="0" shrinkToFit="0" vertical="bottom" wrapText="0"/>
    </xf>
    <xf borderId="8" fillId="7" fontId="1" numFmtId="0" xfId="0" applyAlignment="1" applyBorder="1" applyFont="1">
      <alignment horizontal="right"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0"/>
    </xf>
    <xf borderId="2" fillId="8" fontId="1" numFmtId="164" xfId="0" applyAlignment="1" applyBorder="1" applyFill="1" applyFont="1" applyNumberFormat="1">
      <alignment horizontal="center" readingOrder="0" shrinkToFit="0" vertical="center" wrapText="0"/>
    </xf>
    <xf borderId="11" fillId="9" fontId="1" numFmtId="0" xfId="0" applyAlignment="1" applyBorder="1" applyFill="1" applyFont="1">
      <alignment readingOrder="0" shrinkToFit="0" vertical="bottom" wrapText="0"/>
    </xf>
    <xf borderId="8" fillId="10" fontId="1" numFmtId="0" xfId="0" applyAlignment="1" applyBorder="1" applyFill="1" applyFont="1">
      <alignment readingOrder="0" shrinkToFit="0" vertical="bottom" wrapText="0"/>
    </xf>
    <xf borderId="8" fillId="10" fontId="1" numFmtId="0" xfId="0" applyAlignment="1" applyBorder="1" applyFont="1">
      <alignment horizontal="right" readingOrder="0" shrinkToFit="0" vertical="bottom" wrapText="0"/>
    </xf>
    <xf borderId="11" fillId="11" fontId="1" numFmtId="0" xfId="0" applyAlignment="1" applyBorder="1" applyFill="1" applyFont="1">
      <alignment readingOrder="0" shrinkToFit="0" vertical="bottom" wrapText="0"/>
    </xf>
    <xf borderId="8" fillId="12" fontId="1" numFmtId="0" xfId="0" applyAlignment="1" applyBorder="1" applyFill="1" applyFont="1">
      <alignment readingOrder="0" shrinkToFit="0" vertical="bottom" wrapText="0"/>
    </xf>
    <xf borderId="8" fillId="12" fontId="1" numFmtId="0" xfId="0" applyAlignment="1" applyBorder="1" applyFont="1">
      <alignment horizontal="right" readingOrder="0" shrinkToFit="0" vertical="bottom" wrapText="0"/>
    </xf>
    <xf borderId="11" fillId="13" fontId="1" numFmtId="0" xfId="0" applyAlignment="1" applyBorder="1" applyFill="1" applyFont="1">
      <alignment readingOrder="0" shrinkToFit="0" vertical="bottom" wrapText="0"/>
    </xf>
    <xf borderId="8" fillId="14" fontId="1" numFmtId="0" xfId="0" applyAlignment="1" applyBorder="1" applyFill="1" applyFont="1">
      <alignment readingOrder="0" shrinkToFit="0" vertical="bottom" wrapText="0"/>
    </xf>
    <xf borderId="8" fillId="14" fontId="1" numFmtId="0" xfId="0" applyAlignment="1" applyBorder="1" applyFont="1">
      <alignment horizontal="right" readingOrder="0" shrinkToFit="0" vertical="bottom" wrapText="0"/>
    </xf>
    <xf borderId="11" fillId="15" fontId="1" numFmtId="0" xfId="0" applyAlignment="1" applyBorder="1" applyFill="1" applyFont="1">
      <alignment readingOrder="0" shrinkToFit="0" vertical="bottom" wrapText="0"/>
    </xf>
    <xf borderId="8" fillId="16" fontId="1" numFmtId="0" xfId="0" applyAlignment="1" applyBorder="1" applyFill="1" applyFont="1">
      <alignment readingOrder="0" shrinkToFit="0" vertical="bottom" wrapText="0"/>
    </xf>
    <xf borderId="8" fillId="16" fontId="1" numFmtId="0" xfId="0" applyAlignment="1" applyBorder="1" applyFont="1">
      <alignment horizontal="right" readingOrder="0" shrinkToFit="0" vertical="bottom" wrapText="0"/>
    </xf>
    <xf borderId="8" fillId="17" fontId="1" numFmtId="0" xfId="0" applyAlignment="1" applyBorder="1" applyFill="1" applyFont="1">
      <alignment readingOrder="0" shrinkToFit="0" vertical="bottom" wrapText="0"/>
    </xf>
    <xf borderId="8" fillId="18" fontId="1" numFmtId="0" xfId="0" applyAlignment="1" applyBorder="1" applyFill="1" applyFont="1">
      <alignment readingOrder="0" shrinkToFit="0" vertical="bottom" wrapText="0"/>
    </xf>
    <xf borderId="6" fillId="2" fontId="1" numFmtId="0" xfId="0" applyAlignment="1" applyBorder="1" applyFont="1">
      <alignment shrinkToFit="0" vertical="bottom" wrapText="0"/>
    </xf>
    <xf borderId="7" fillId="2" fontId="1" numFmtId="0" xfId="0" applyAlignment="1" applyBorder="1" applyFont="1">
      <alignment shrinkToFit="0" vertical="bottom" wrapText="0"/>
    </xf>
    <xf borderId="8" fillId="2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.63"/>
    <col customWidth="1" min="2" max="2" width="28.88"/>
    <col customWidth="1" min="3" max="3" width="26.0"/>
    <col customWidth="1" min="8" max="8" width="3.25"/>
    <col customWidth="1" min="15" max="15" width="1.88"/>
  </cols>
  <sheetData>
    <row r="1" ht="9.0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</row>
    <row r="2">
      <c r="A2" s="5"/>
      <c r="B2" s="6" t="s">
        <v>0</v>
      </c>
      <c r="C2" s="7"/>
      <c r="D2" s="7"/>
      <c r="E2" s="7"/>
      <c r="F2" s="7"/>
      <c r="G2" s="8"/>
      <c r="H2" s="9"/>
      <c r="I2" s="10" t="s">
        <v>1</v>
      </c>
      <c r="O2" s="11"/>
    </row>
    <row r="3">
      <c r="A3" s="5"/>
      <c r="B3" s="12"/>
      <c r="C3" s="13"/>
      <c r="D3" s="13"/>
      <c r="E3" s="13"/>
      <c r="F3" s="13"/>
      <c r="G3" s="14"/>
      <c r="H3" s="9"/>
      <c r="O3" s="11"/>
    </row>
    <row r="4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1"/>
    </row>
    <row r="5">
      <c r="A5" s="5"/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5</v>
      </c>
      <c r="H5" s="9"/>
      <c r="I5" s="9"/>
      <c r="J5" s="9"/>
      <c r="K5" s="9"/>
      <c r="L5" s="9"/>
      <c r="M5" s="9"/>
      <c r="N5" s="9"/>
      <c r="O5" s="11"/>
    </row>
    <row r="6">
      <c r="A6" s="5"/>
      <c r="B6" s="17" t="s">
        <v>7</v>
      </c>
      <c r="C6" s="18"/>
      <c r="D6" s="18"/>
      <c r="E6" s="18"/>
      <c r="F6" s="18"/>
      <c r="G6" s="18"/>
      <c r="H6" s="9"/>
      <c r="I6" s="19" t="s">
        <v>8</v>
      </c>
      <c r="J6" s="20"/>
      <c r="K6" s="21">
        <f>IFERROR(__xludf.DUMMYFUNCTION("IF(ISNUMBER(D6),IF(regexmatch(E6,""[xX]""),0.5,0),0)+IF(ISNUMBER(D7),IF(regexmatch(E7,""[xX]""),0.5,0),0)+IF(ISNUMBER(D8),IF(regexmatch(E8,""[xX]""),0.5,0),0)+IF(ISNUMBER(D9),IF(regexmatch(E9,""[xX]""),0.5,0),0)+IF(ISNUMBER(D10),IF(regexmatch(E10,""[xX]"""&amp;"),0.5,0),0)+IF(ISNUMBER(D11),IF(regexmatch(E11,""[xX]""),0.5,0),0)+IF(ISNUMBER(D12),IF(regexmatch(E12,""[xX]""),0.5,0),0)+IF(ISNUMBER(D13),IF(regexmatch(E13,""[xX]""),0.5,0),0)+IF(ISNUMBER(D14),IF(regexmatch(E14,""[xX]""),0.5,0),0)+IF(ISNUMBER(D15),IF(reg"&amp;"exmatch(E15,""[xX]""),0.5,0),0)+IF(ISNUMBER(D16),IF(regexmatch(E16,""[xX]""),0.5,0),0)+IF(ISNUMBER(D17),IF(regexmatch(E17,""[xX]""),0.5,0),0)+IF(ISNUMBER(D18),IF(regexmatch(E18,""[xX]""),0.5,0),0)+IF(ISNUMBER(D19),IF(regexmatch(E19,""[xX]""),0.5,0),0)+IF("&amp;"ISNUMBER(D20),IF(regexmatch(E20,""[xX]""),0.5,0),0)+IF(ISNUMBER(D21),IF(regexmatch(E21,""[xX]""),0.5,0),0)+IF(ISNUMBER(D22),IF(regexmatch(E22,""[xX]""),0.5,0),0)+IF(ISNUMBER(F6),IF(regexmatch(G6,""[xX]""),0.5,0),0)+IF(ISNUMBER(F7),IF(regexmatch(G7,""[xX]"&amp;"""),0.5,0),0)+IF(ISNUMBER(F8),IF(regexmatch(G8,""[xX]""),0.5,0),0)+IF(ISNUMBER(F9),IF(regexmatch(G9,""[xX]""),0.5,0),0)+IF(ISNUMBER(F10),IF(regexmatch(G10,""[xX]""),0.5,0),0)+IF(ISNUMBER(F11),IF(regexmatch(G11,""[xX]""),0.5,0),0)+IF(ISNUMBER(F12),IF(regex"&amp;"match(G12,""[xX]""),0.5,0),0)+IF(ISNUMBER(F13),IF(regexmatch(G13,""[xX]""),0.5,0),0)+IF(ISNUMBER(F14),IF(regexmatch(G14,""[xX]""),0.5,0),0)+IF(ISNUMBER(F15),IF(regexmatch(G15,""[xX]""),0.5,0),0)+IF(ISNUMBER(F16),IF(regexmatch(G16,""[xX]""),0.5,0),0)+IF(IS"&amp;"NUMBER(F17),IF(regexmatch(G17,""[xX]""),0.5,0),0)+IF(ISNUMBER(F18),IF(regexmatch(G18,""[xX]""),0.5,0),0)+IF(ISNUMBER(F19),IF(regexmatch(G19,""[xX]""),0.5,0),0)+IF(ISNUMBER(F20),IF(regexmatch(G20,""[xX]""),0.5,0),0)+IF(ISNUMBER(F21),IF(regexmatch(G21,""[xX"&amp;"]""),0.5,0),0)+IF(ISNUMBER(F22),IF(regexmatch(G22,""[xX]""),0.5,0),0)"),0.0)</f>
        <v>0</v>
      </c>
      <c r="L6" s="19" t="s">
        <v>9</v>
      </c>
      <c r="M6" s="20"/>
      <c r="N6" s="22">
        <f>IFERROR(__xludf.DUMMYFUNCTION("IF(ISNUMBER(D6),IF(regexmatch(E6,""[xX]""),0,0.5))+IF(ISNUMBER(D7),IF(regexmatch(E7,""[xX]""),0,0.5))+IF(ISNUMBER(D8),IF(regexmatch(E8,""[xX]""),0,0.5))+IF(ISNUMBER(D9),IF(regexmatch(E9,""[xX]""),0,0.5))+IF(ISNUMBER(D10),IF(regexmatch(E10,""[xX]""),0,0.5)"&amp;")+IF(ISNUMBER(D11),IF(regexmatch(E11,""[xX]""),0,0.5))+IF(ISNUMBER(D12),IF(regexmatch(E12,""[xX]""),0,0.5))+IF(ISNUMBER(D13),IF(regexmatch(E13,""[xX]""),0,0.5))+IF(ISNUMBER(D14),IF(regexmatch(E14,""[xX]""),0,0.5))+IF(ISNUMBER(D15),IF(regexmatch(E15,""[xX]"&amp;"""),0,0.5))+IF(ISNUMBER(D16),IF(regexmatch(E16,""[xX]""),0,0.5))+IF(ISNUMBER(D17),IF(regexmatch(E17,""[xX]""),0,0.5))+IF(ISNUMBER(D18),IF(regexmatch(E18,""[xX]""),0,0.5))+IF(ISNUMBER(D19),IF(regexmatch(E19,""[xX]""),0,0.5))+IF(ISNUMBER(D20),IF(regexmatch("&amp;"E20,""[xX]""),0,0.5))+IF(ISNUMBER(D21),IF(regexmatch(E21,""[xX]""),0,0.5))+IF(ISNUMBER(D22),IF(regexmatch(E22,""[xX]""),0,0.5))+IF(ISNUMBER(D23),0.5,0)+IF(ISNUMBER(D24),0.5,0)+IF(ISNUMBER(D25),0.5,0)+IF(ISNUMBER(D26),0.5,0)+IF(ISNUMBER(F6),IF(regexmatch(G"&amp;"6,""[xX]""),0,0.5))+IF(ISNUMBER(F7),IF(regexmatch(G7,""[xX]""),0,0.5))+IF(ISNUMBER(F8),IF(regexmatch(G8,""[xX]""),0,0.5))+IF(ISNUMBER(F9),IF(regexmatch(G9,""[xX]""),0,0.5))+IF(ISNUMBER(F10),IF(regexmatch(G10,""[xX]""),0,0.5))+IF(ISNUMBER(F11),IF(regexmatc"&amp;"h(G11,""[xX]""),0,0.5))+IF(ISNUMBER(F12),IF(regexmatch(G12,""[xX]""),0,0.5))+IF(ISNUMBER(F13),IF(regexmatch(G13,""[xX]""),0,0.5))+IF(ISNUMBER(F14),IF(regexmatch(G14,""[xX]""),0,0.5))+IF(ISNUMBER(F15),IF(regexmatch(G15,""[xX]""),0,0.5))+IF(ISNUMBER(F16),IF"&amp;"(regexmatch(G16,""[xX]""),0,0.5))+IF(ISNUMBER(F17),IF(regexmatch(G17,""[xX]""),0,0.5))+IF(ISNUMBER(F18),IF(regexmatch(G18,""[xX]""),0,0.5))+IF(ISNUMBER(F19),IF(regexmatch(G19,""[xX]""),0,0.5))+IF(ISNUMBER(F20),IF(regexmatch(G20,""[xX]""),0,0.5))+IF(ISNUMB"&amp;"ER(F21),IF(regexmatch(G21,""[xX]""),0,0.5))+IF(ISNUMBER(F22),IF(regexmatch(G22,""[xX]""),0,0.5))+IF(ISNUMBER(F23),0.5,0)+IF(ISNUMBER(F24),0.5,0)+IF(ISNUMBER(F25),0.5,0)
"),0.0)</f>
        <v>0</v>
      </c>
      <c r="O6" s="11"/>
    </row>
    <row r="7">
      <c r="A7" s="5"/>
      <c r="B7" s="17" t="s">
        <v>10</v>
      </c>
      <c r="C7" s="18"/>
      <c r="D7" s="18"/>
      <c r="E7" s="18"/>
      <c r="F7" s="18"/>
      <c r="G7" s="18"/>
      <c r="H7" s="9"/>
      <c r="I7" s="19" t="s">
        <v>11</v>
      </c>
      <c r="J7" s="20"/>
      <c r="K7" s="23">
        <f>IFERROR(__xludf.DUMMYFUNCTION("(IF(regexmatch(E6,""[xX]+""),D6,0)+IF(regexmatch(E7,""[xX]""),D7,0)+IF(regexmatch(E8,""[xX]""),D8,0)+IF(regexmatch(E9,""[xX]""),D9,0)+IF(regexmatch(E10,""[xX]""),D10,0)+IF(regexmatch(E11,""[xX]""),D11,0)+IF(regexmatch(E12,""[xX]""),D12,0)+IF(regexmatch(E1"&amp;"3,""[xX]""),D13,0)+IF(regexmatch(E14,""[xX]""),D14,0)+IF(regexmatch(E15,""[xX]""),D15,0)+IF(regexmatch(E16,""[xX]""),D16,0)+IF(regexmatch(E17,""[xX]""),D17,0)+IF(regexmatch(E18,""[xX]""),D18,0)+IF(regexmatch(E19,""[xX]""),D19,0)+IF(regexmatch(E20,""[xX]"""&amp;"),D20,0)+IF(regexmatch(E21,""[xX]""),D21,0)+IF(regexmatch(E22,""[xX]""),D22,0)+IF(regexmatch(G6,""[xX]""),F6,0)+IF(regexmatch(G7,""[xX]""),F7,0)+IF(regexmatch(G8,""[xX]""),F8,0)+IF(regexmatch(G9,""[xX]""),F9,0)+IF(regexmatch(G10,""[xX]""),F10,0)+IF(regexm"&amp;"atch(G11,""[xX]""),F11,0)+IF(regexmatch(G12,""[xX]""),F12,0)+IF(regexmatch(G13,""[xX]""),F13,0)+IF(regexmatch(G14,""[xX]""),F14,0)+IF(regexmatch(G15,""[xX]""),F15,0)+IF(regexmatch(G16,""[xX]""),F16,0)+IF(regexmatch(G17,""[xX]""),F17,0)+IF(regexmatch(G18,"&amp;"""[xX]""),F18,0)+IF(regexmatch(G19,""[xX]""),F19,0)+IF(regexmatch(G20,""[xX]""),F20,0)+IF(regexmatch(G21,""[xX]""),F21,0)+IF(regexmatch(G22,""[xX]""),F22,0))*0.55"),0.0)</f>
        <v>0</v>
      </c>
      <c r="L7" s="19" t="s">
        <v>12</v>
      </c>
      <c r="M7" s="20"/>
      <c r="N7" s="24">
        <f>IFERROR(__xludf.DUMMYFUNCTION("(IF(ISNUMBER(D6),IF(regexmatch(E6,""[xX]""),0,D6))+IF(ISNUMBER(D7),IF(regexmatch(E7,""[xX]""),0,D7))+IF(ISNUMBER(D8),IF(regexmatch(E8,""[xX]""),0,D8))+IF(ISNUMBER(D9),IF(regexmatch(E9,""[xX]""),0,D9))+IF(ISNUMBER(D10),IF(regexmatch(E10,""[xX]""),0,D10))+I"&amp;"F(ISNUMBER(D11),IF(regexmatch(E11,""[xX]""),0,D11))+IF(ISNUMBER(D12),IF(regexmatch(E12,""[xX]""),0,D12))+IF(ISNUMBER(D13),IF(regexmatch(E13,""[xX]""),0,D13))+IF(ISNUMBER(D14),IF(regexmatch(E14,""[xX]""),0,D14))+IF(ISNUMBER(D15),IF(regexmatch(E15,""[xX]"")"&amp;",0,D15))+IF(ISNUMBER(D16),IF(regexmatch(E16,""[xX]""),0,D16))+IF(ISNUMBER(D17),IF(regexmatch(E17,""[xX]""),0,D17))+IF(ISNUMBER(D18),IF(regexmatch(E18,""[xX]""),0,D18))+IF(ISNUMBER(D19),IF(regexmatch(E19,""[xX]""),0,D19))+IF(ISNUMBER(D20),IF(regexmatch(E20"&amp;",""[xX]""),0,D20))+IF(ISNUMBER(D21),IF(regexmatch(E21,""[xX]""),0,D21))+IF(ISNUMBER(D22),IF(regexmatch(E22,""[xX]""),0,D22))+IF(ISNUMBER(D23),D23,0)+IF(ISNUMBER(D24),D24,0)+IF(ISNUMBER(D25),D25,0)+IF(ISNUMBER(D26),D26,0)+IF(ISNUMBER(F6),IF(regexmatch(G6,"&amp;"""[xX]""),0,F6))+IF(ISNUMBER(F7),IF(regexmatch(G7,""[xX]""),0,F7))+IF(ISNUMBER(F8),IF(regexmatch(G8,""[xX]""),0,F8))+IF(ISNUMBER(F9),IF(regexmatch(G9,""[xX]""),0,F9))+IF(ISNUMBER(F10),IF(regexmatch(G10,""[xX]""),0,F10))+IF(ISNUMBER(F11),IF(regexmatch(G11,"&amp;"""[xX]""),0,F11))+IF(ISNUMBER(F12),IF(regexmatch(G12,""[xX]""),0,F12))+IF(ISNUMBER(F13),IF(regexmatch(G13,""[xX]""),0,F13))+IF(ISNUMBER(F14),IF(regexmatch(G14,""[xX]""),0,F14))+IF(ISNUMBER(F15),IF(regexmatch(G15,""[xX]""),0,F15))+IF(ISNUMBER(F16),IF(regex"&amp;"match(G16,""[xX]""),0,F16))+IF(ISNUMBER(F17),IF(regexmatch(G17,""[xX]""),0,F17))+IF(ISNUMBER(F18),IF(regexmatch(G18,""[xX]""),0,F18))+IF(ISNUMBER(F19),IF(regexmatch(G19,""[xX]""),0,F19))+IF(ISNUMBER(F20),IF(regexmatch(G20,""[xX]""),0,F20))+IF(ISNUMBER(F21"&amp;"),IF(regexmatch(G21,""[xX]""),0,F21))+IF(ISNUMBER(F22),IF(regexmatch(G22,""[xX]""),0,F22))+IF(ISNUMBER(F23),F23,0)+IF(ISNUMBER(F24),F24,0)+IF(ISNUMBER(F25),F25,0))*0.5"),0.0)</f>
        <v>0</v>
      </c>
      <c r="O7" s="11"/>
    </row>
    <row r="8">
      <c r="A8" s="5"/>
      <c r="B8" s="17" t="s">
        <v>13</v>
      </c>
      <c r="C8" s="18"/>
      <c r="D8" s="18"/>
      <c r="E8" s="18"/>
      <c r="F8" s="25"/>
      <c r="G8" s="18"/>
      <c r="H8" s="9"/>
      <c r="I8" s="19" t="s">
        <v>14</v>
      </c>
      <c r="J8" s="20"/>
      <c r="K8" s="23" t="str">
        <f>IF(K6&gt;0,K7/K6,"")</f>
        <v/>
      </c>
      <c r="L8" s="19" t="s">
        <v>15</v>
      </c>
      <c r="M8" s="20"/>
      <c r="N8" s="24" t="str">
        <f>IF(N6&gt;0,N7/N6,"")</f>
        <v/>
      </c>
      <c r="O8" s="11"/>
    </row>
    <row r="9">
      <c r="A9" s="5"/>
      <c r="B9" s="17" t="s">
        <v>16</v>
      </c>
      <c r="C9" s="18"/>
      <c r="D9" s="25"/>
      <c r="E9" s="18"/>
      <c r="F9" s="25"/>
      <c r="G9" s="18"/>
      <c r="H9" s="9"/>
      <c r="I9" s="9"/>
      <c r="J9" s="9"/>
      <c r="K9" s="9"/>
      <c r="L9" s="9"/>
      <c r="M9" s="9"/>
      <c r="N9" s="9"/>
      <c r="O9" s="11"/>
    </row>
    <row r="10">
      <c r="A10" s="5"/>
      <c r="B10" s="26" t="s">
        <v>17</v>
      </c>
      <c r="C10" s="27"/>
      <c r="D10" s="28"/>
      <c r="E10" s="27"/>
      <c r="F10" s="28"/>
      <c r="G10" s="27"/>
      <c r="H10" s="9"/>
      <c r="I10" s="9"/>
      <c r="J10" s="9"/>
      <c r="K10" s="9"/>
      <c r="L10" s="9"/>
      <c r="M10" s="9"/>
      <c r="N10" s="9"/>
      <c r="O10" s="11"/>
    </row>
    <row r="11">
      <c r="A11" s="5"/>
      <c r="B11" s="26" t="s">
        <v>18</v>
      </c>
      <c r="C11" s="27"/>
      <c r="D11" s="28"/>
      <c r="E11" s="27"/>
      <c r="F11" s="28"/>
      <c r="G11" s="27"/>
      <c r="H11" s="9"/>
      <c r="I11" s="29" t="s">
        <v>19</v>
      </c>
      <c r="J11" s="8"/>
      <c r="K11" s="30" t="str">
        <f>IF(K6+N6&gt;0,((K6*K8)+(N6*N8))/(N6+K6),"Please Enter Grades")</f>
        <v>Please Enter Grades</v>
      </c>
      <c r="L11" s="7"/>
      <c r="M11" s="7"/>
      <c r="N11" s="8"/>
      <c r="O11" s="11"/>
    </row>
    <row r="12">
      <c r="A12" s="5"/>
      <c r="B12" s="26" t="s">
        <v>20</v>
      </c>
      <c r="C12" s="27"/>
      <c r="D12" s="28"/>
      <c r="E12" s="27"/>
      <c r="F12" s="28"/>
      <c r="G12" s="27"/>
      <c r="H12" s="9"/>
      <c r="I12" s="12"/>
      <c r="J12" s="14"/>
      <c r="K12" s="13"/>
      <c r="L12" s="13"/>
      <c r="M12" s="13"/>
      <c r="N12" s="14"/>
      <c r="O12" s="11"/>
    </row>
    <row r="13">
      <c r="A13" s="5"/>
      <c r="B13" s="26" t="s">
        <v>21</v>
      </c>
      <c r="C13" s="27"/>
      <c r="D13" s="28"/>
      <c r="E13" s="27"/>
      <c r="F13" s="28"/>
      <c r="G13" s="27"/>
      <c r="H13" s="9"/>
      <c r="I13" s="9"/>
      <c r="J13" s="9"/>
      <c r="K13" s="9"/>
      <c r="L13" s="9"/>
      <c r="M13" s="9"/>
      <c r="N13" s="9"/>
      <c r="O13" s="11"/>
    </row>
    <row r="14">
      <c r="A14" s="5"/>
      <c r="B14" s="31" t="s">
        <v>22</v>
      </c>
      <c r="C14" s="32"/>
      <c r="D14" s="33"/>
      <c r="E14" s="32"/>
      <c r="F14" s="33"/>
      <c r="G14" s="32"/>
      <c r="H14" s="9"/>
      <c r="I14" s="9"/>
      <c r="J14" s="9"/>
      <c r="K14" s="9"/>
      <c r="L14" s="9"/>
      <c r="M14" s="9"/>
      <c r="N14" s="9"/>
      <c r="O14" s="11"/>
    </row>
    <row r="15">
      <c r="A15" s="5"/>
      <c r="B15" s="31" t="s">
        <v>23</v>
      </c>
      <c r="C15" s="32"/>
      <c r="D15" s="33"/>
      <c r="E15" s="32"/>
      <c r="F15" s="33"/>
      <c r="G15" s="32"/>
      <c r="H15" s="9"/>
      <c r="I15" s="9"/>
      <c r="J15" s="9"/>
      <c r="K15" s="9"/>
      <c r="L15" s="9"/>
      <c r="M15" s="9"/>
      <c r="N15" s="9"/>
      <c r="O15" s="11"/>
    </row>
    <row r="16">
      <c r="A16" s="5"/>
      <c r="B16" s="31" t="s">
        <v>24</v>
      </c>
      <c r="C16" s="32"/>
      <c r="D16" s="33"/>
      <c r="E16" s="32"/>
      <c r="F16" s="33"/>
      <c r="G16" s="32"/>
      <c r="H16" s="9"/>
      <c r="I16" s="9"/>
      <c r="J16" s="9"/>
      <c r="K16" s="9"/>
      <c r="L16" s="9"/>
      <c r="M16" s="9"/>
      <c r="N16" s="9"/>
      <c r="O16" s="11"/>
    </row>
    <row r="17">
      <c r="A17" s="5"/>
      <c r="B17" s="31" t="s">
        <v>25</v>
      </c>
      <c r="C17" s="32"/>
      <c r="D17" s="33"/>
      <c r="E17" s="32"/>
      <c r="F17" s="33"/>
      <c r="G17" s="32"/>
      <c r="H17" s="9"/>
      <c r="I17" s="9"/>
      <c r="J17" s="9"/>
      <c r="K17" s="9"/>
      <c r="L17" s="9"/>
      <c r="M17" s="9"/>
      <c r="N17" s="9"/>
      <c r="O17" s="11"/>
    </row>
    <row r="18">
      <c r="A18" s="5"/>
      <c r="B18" s="34" t="s">
        <v>26</v>
      </c>
      <c r="C18" s="35"/>
      <c r="D18" s="36"/>
      <c r="E18" s="35"/>
      <c r="F18" s="36"/>
      <c r="G18" s="35"/>
      <c r="H18" s="9"/>
      <c r="I18" s="9"/>
      <c r="J18" s="9"/>
      <c r="K18" s="9"/>
      <c r="L18" s="9"/>
      <c r="M18" s="9"/>
      <c r="N18" s="9"/>
      <c r="O18" s="11"/>
    </row>
    <row r="19">
      <c r="A19" s="5"/>
      <c r="B19" s="34" t="s">
        <v>27</v>
      </c>
      <c r="C19" s="35"/>
      <c r="D19" s="36"/>
      <c r="E19" s="35"/>
      <c r="F19" s="36"/>
      <c r="G19" s="35"/>
      <c r="H19" s="9"/>
      <c r="I19" s="9"/>
      <c r="J19" s="9"/>
      <c r="K19" s="9"/>
      <c r="L19" s="9"/>
      <c r="M19" s="9"/>
      <c r="N19" s="9"/>
      <c r="O19" s="11"/>
    </row>
    <row r="20">
      <c r="A20" s="5"/>
      <c r="B20" s="34" t="s">
        <v>28</v>
      </c>
      <c r="C20" s="35"/>
      <c r="D20" s="36"/>
      <c r="E20" s="35"/>
      <c r="F20" s="36"/>
      <c r="G20" s="35"/>
      <c r="H20" s="9"/>
      <c r="I20" s="9"/>
      <c r="J20" s="9"/>
      <c r="K20" s="9"/>
      <c r="L20" s="9"/>
      <c r="M20" s="9"/>
      <c r="N20" s="9"/>
      <c r="O20" s="11"/>
    </row>
    <row r="21">
      <c r="A21" s="5"/>
      <c r="B21" s="37" t="s">
        <v>29</v>
      </c>
      <c r="C21" s="38"/>
      <c r="D21" s="39"/>
      <c r="E21" s="38"/>
      <c r="F21" s="39"/>
      <c r="G21" s="38"/>
      <c r="H21" s="9"/>
      <c r="I21" s="9"/>
      <c r="J21" s="9"/>
      <c r="K21" s="9"/>
      <c r="L21" s="9"/>
      <c r="M21" s="9"/>
      <c r="N21" s="9"/>
      <c r="O21" s="11"/>
    </row>
    <row r="22">
      <c r="A22" s="5"/>
      <c r="B22" s="37" t="s">
        <v>30</v>
      </c>
      <c r="C22" s="38"/>
      <c r="D22" s="39"/>
      <c r="E22" s="38"/>
      <c r="F22" s="39"/>
      <c r="G22" s="38"/>
      <c r="H22" s="9"/>
      <c r="I22" s="9"/>
      <c r="J22" s="9"/>
      <c r="K22" s="9"/>
      <c r="L22" s="9"/>
      <c r="M22" s="9"/>
      <c r="N22" s="9"/>
      <c r="O22" s="11"/>
    </row>
    <row r="23">
      <c r="A23" s="5"/>
      <c r="B23" s="40" t="s">
        <v>31</v>
      </c>
      <c r="C23" s="41"/>
      <c r="D23" s="42"/>
      <c r="E23" s="43"/>
      <c r="F23" s="42"/>
      <c r="G23" s="43"/>
      <c r="H23" s="9"/>
      <c r="I23" s="9"/>
      <c r="J23" s="9"/>
      <c r="K23" s="9"/>
      <c r="L23" s="9"/>
      <c r="M23" s="9"/>
      <c r="N23" s="9"/>
      <c r="O23" s="11"/>
    </row>
    <row r="24">
      <c r="A24" s="5"/>
      <c r="B24" s="40" t="s">
        <v>32</v>
      </c>
      <c r="C24" s="41"/>
      <c r="D24" s="42"/>
      <c r="E24" s="43"/>
      <c r="F24" s="42"/>
      <c r="G24" s="43"/>
      <c r="H24" s="9"/>
      <c r="I24" s="9"/>
      <c r="J24" s="9"/>
      <c r="K24" s="9"/>
      <c r="L24" s="9"/>
      <c r="M24" s="9"/>
      <c r="N24" s="9"/>
      <c r="O24" s="11"/>
    </row>
    <row r="25">
      <c r="A25" s="5"/>
      <c r="B25" s="40" t="s">
        <v>33</v>
      </c>
      <c r="C25" s="41"/>
      <c r="D25" s="42"/>
      <c r="E25" s="43"/>
      <c r="F25" s="42"/>
      <c r="G25" s="43"/>
      <c r="H25" s="9"/>
      <c r="I25" s="9"/>
      <c r="J25" s="9"/>
      <c r="K25" s="9"/>
      <c r="L25" s="9"/>
      <c r="M25" s="9"/>
      <c r="N25" s="9"/>
      <c r="O25" s="11"/>
    </row>
    <row r="26">
      <c r="A26" s="5"/>
      <c r="B26" s="40" t="s">
        <v>34</v>
      </c>
      <c r="C26" s="41"/>
      <c r="D26" s="42"/>
      <c r="E26" s="43"/>
      <c r="F26" s="44"/>
      <c r="G26" s="44"/>
      <c r="H26" s="9"/>
      <c r="I26" s="9"/>
      <c r="J26" s="9"/>
      <c r="K26" s="9"/>
      <c r="L26" s="9"/>
      <c r="M26" s="9"/>
      <c r="N26" s="9"/>
      <c r="O26" s="11"/>
    </row>
    <row r="27" ht="9.0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</row>
  </sheetData>
  <mergeCells count="10">
    <mergeCell ref="I8:J8"/>
    <mergeCell ref="I11:J12"/>
    <mergeCell ref="K11:N12"/>
    <mergeCell ref="B2:G3"/>
    <mergeCell ref="I2:N3"/>
    <mergeCell ref="I6:J6"/>
    <mergeCell ref="L6:M6"/>
    <mergeCell ref="I7:J7"/>
    <mergeCell ref="L7:M7"/>
    <mergeCell ref="L8:M8"/>
  </mergeCells>
  <dataValidations>
    <dataValidation type="decimal" allowBlank="1" showDropDown="1" showErrorMessage="1" sqref="F6:F25 D6:D26">
      <formula1>0.0</formula1>
      <formula2>100.0</formula2>
    </dataValidation>
  </dataValidations>
  <drawing r:id="rId1"/>
</worksheet>
</file>